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K:\OFT 2\Január 1-re\Aktuálisan a honlapon lévő dokumentumok\"/>
    </mc:Choice>
  </mc:AlternateContent>
  <bookViews>
    <workbookView xWindow="0" yWindow="0" windowWidth="28800" windowHeight="12300"/>
  </bookViews>
  <sheets>
    <sheet name="Összesítő" sheetId="1" r:id="rId1"/>
    <sheet name="_Legördülők" sheetId="2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3" i="1" l="1"/>
  <c r="H12" i="1" l="1"/>
  <c r="H14" i="1" l="1"/>
  <c r="H15" i="1" l="1"/>
  <c r="H16" i="1" s="1"/>
</calcChain>
</file>

<file path=xl/sharedStrings.xml><?xml version="1.0" encoding="utf-8"?>
<sst xmlns="http://schemas.openxmlformats.org/spreadsheetml/2006/main" count="47" uniqueCount="47">
  <si>
    <t>A számla sorszáma</t>
  </si>
  <si>
    <t>A számla kiállításának dátuma</t>
  </si>
  <si>
    <t>A számla kiállítója</t>
  </si>
  <si>
    <t>A számla kiállítójának adószáma</t>
  </si>
  <si>
    <t>A Kormányrendelet 6. §-a szerinti 
támogatható építési tevékenység megnevezése</t>
  </si>
  <si>
    <t>Vállalkozói díj vagy anyagköltség jelölése</t>
  </si>
  <si>
    <t>Áfa mérték
(%)</t>
  </si>
  <si>
    <t>Bruttó érték
(Ft-ban)</t>
  </si>
  <si>
    <t>Az otthonfelújítási kiadásokból a számlákkal igazolt bruttó összeg:</t>
  </si>
  <si>
    <t>Az otthonfelújítási kiadásokból a vállalkozói díj számlákkal igazolt bruttó összege:</t>
  </si>
  <si>
    <t>Az otthonfelújítási kiadásokból az anyagköltség számlákkal igazolt bruttó összege:</t>
  </si>
  <si>
    <r>
      <t>Az igényelhető otthonfelújítási támogatás összege:</t>
    </r>
    <r>
      <rPr>
        <sz val="11"/>
        <color theme="1"/>
        <rFont val="Calibri"/>
        <family val="2"/>
        <charset val="238"/>
        <scheme val="minor"/>
      </rPr>
      <t xml:space="preserve">
(A felújítási költségek 50%-a, de legfeljebb 3 millió Ft, amelyben az anyagköltség, illetve a vállalkozói díj 50%-50%-os arányban szerepelhet.)</t>
    </r>
  </si>
  <si>
    <t>E oszlop</t>
  </si>
  <si>
    <t>F oszlop</t>
  </si>
  <si>
    <t>G oszlop</t>
  </si>
  <si>
    <t>0% alanyi adómentes</t>
  </si>
  <si>
    <t>Anyagköltség</t>
  </si>
  <si>
    <t>Vállalkozói díj</t>
  </si>
  <si>
    <t>13. gépjárműtároló építése, felújítása vagy nyitott gépkocsibeálló kialakítása;</t>
  </si>
  <si>
    <t>1. víz-, csatorna-, elektromos, gáz-közműszolgáltatás bevezetése, illetve belső, illetve külső hálózatának kiépítése vagy cseréje;</t>
  </si>
  <si>
    <t>2. fürdőhelyiség, illetve WC létesítése olyan lakásban, amely egyáltalán nem, vagy legfeljebb egy ilyen helyiséggel rendelkezik;</t>
  </si>
  <si>
    <t>3. fűtési rendszer kialakítása, korszerűsítése vagy elemeinek cseréje, ideértve a megújuló energiaforrások alkalmazását is;</t>
  </si>
  <si>
    <t>4. az épület külső festése, színezése, valamint szigetelése, utóbbinál ideértve a lábazatszigetelést, a hő-, hang-, illetve vízszigetelési munkálatokat;</t>
  </si>
  <si>
    <t>5. a külső nyílászáró beépítése, cseréje, redőny, árnyékoló, spaletta, rovarháló, biztonsági rács felszerelése vagy cseréje, párkány, küszöb létesítése, cseréje vagy felújítása;</t>
  </si>
  <si>
    <t>6. tető cseréje, felújítása, szigetelése;</t>
  </si>
  <si>
    <t>7. égéstermék-elvezető építése, korszerűsítése;</t>
  </si>
  <si>
    <t>8. klímaberendezés beépítése, cseréje;</t>
  </si>
  <si>
    <t>9. napkollektor, napelemes rendszer telepítése, illetve annak vagy részeinek cseréje, bővítése;</t>
  </si>
  <si>
    <t>11. a lakással azonos ingatlan-nyilvántartási helyrajzi számon található épület, nem lakás céljára szolgáló helyiség (így különösen: nyári konyha, mosókonyha, tároló) felújítása;</t>
  </si>
  <si>
    <t>12. kerítés építése, felújítása;</t>
  </si>
  <si>
    <t>14. terasz, loggia, erkély, előtető építése, felújítása;</t>
  </si>
  <si>
    <t>15. térburkolat, illetve külső lépcső készítése, cseréje;</t>
  </si>
  <si>
    <t>10. a) a lakás helyiségeinek belső fali, padló-, födém- vagy álmennyezeti burkolat készítését, cseréjét, felújítását, festését, tapétázását,</t>
  </si>
  <si>
    <t>10. b) a galériaépítést,</t>
  </si>
  <si>
    <t>10. c) a belső lépcső kialakítását és cseréjét,</t>
  </si>
  <si>
    <t>10. d) a szaniterek beépítését vagy cseréjét,</t>
  </si>
  <si>
    <t>10. e) a villanykapcsolók és -dugaljak kialakítását és cseréjét,</t>
  </si>
  <si>
    <t>10. g) a lámpák vagy világítótestek beépítését vagy cseréjét;</t>
  </si>
  <si>
    <t>10. f) a belső nyílászárók, belső párkányok, küszöbök beépítését, cseréjét vagy felújítását,</t>
  </si>
  <si>
    <t>16. télikert kialakítása;</t>
  </si>
  <si>
    <t>17. akadálymentesítési munka;</t>
  </si>
  <si>
    <t>18. alapozási szerkezet megerősítése;</t>
  </si>
  <si>
    <t>19. beépíthető bútor vagy konyhai gép beépítése, cseréje;</t>
  </si>
  <si>
    <t>20. használatimelegvíz-rendszer kialakítása, korszerűsítése vagy elemeinek cseréje, ideértve a megújuló energiaforrások alkalmazását is;</t>
  </si>
  <si>
    <t>21. szabályozott szellőzési rendszer kialakítása, korszerűsítése vagy elemeinek cseréje; valamint</t>
  </si>
  <si>
    <t>22. szennyvíz tisztítására és elhelyezésére szolgáló egyedi zárt szennyvíztároló, egyedi szennyvízkezelő berendezés vagy tisztítómezővel ellátott oldómedencés műtárgy telepítése vagy cseréje.</t>
  </si>
  <si>
    <t xml:space="preserve">Az otthonfelújítási támogatásban figyelembe vehető anyagköltség, illetve vállalkozói díj: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</si>
</sst>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\ [$Ft-40E]_-;\-* #,##0\ [$Ft-40E]_-;_-* &quot;-&quot;??\ [$Ft-40E]_-;_-@_-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7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0" fillId="0" borderId="4" xfId="0" applyBorder="1" applyAlignment="1" applyProtection="1">
      <alignment vertical="center" wrapText="1"/>
      <protection locked="0"/>
    </xf>
    <xf numFmtId="14" fontId="0" fillId="0" borderId="5" xfId="0" applyNumberFormat="1" applyBorder="1" applyAlignment="1" applyProtection="1">
      <alignment horizontal="center"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horizontal="center" vertical="center" wrapText="1"/>
      <protection locked="0"/>
    </xf>
    <xf numFmtId="164" fontId="0" fillId="0" borderId="5" xfId="1" applyNumberFormat="1" applyFont="1" applyBorder="1" applyAlignment="1" applyProtection="1">
      <alignment horizontal="center" vertical="center" wrapText="1"/>
      <protection locked="0"/>
    </xf>
    <xf numFmtId="9" fontId="0" fillId="0" borderId="5" xfId="2" applyFont="1" applyBorder="1" applyAlignment="1" applyProtection="1">
      <alignment horizontal="center" vertical="center" wrapText="1"/>
      <protection locked="0"/>
    </xf>
    <xf numFmtId="164" fontId="0" fillId="0" borderId="6" xfId="1" applyNumberFormat="1" applyFon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14" fontId="0" fillId="0" borderId="8" xfId="0" applyNumberFormat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7" xfId="0" quotePrefix="1" applyBorder="1" applyAlignment="1" applyProtection="1">
      <alignment vertical="center" wrapText="1"/>
      <protection locked="0"/>
    </xf>
    <xf numFmtId="164" fontId="0" fillId="0" borderId="8" xfId="1" applyNumberFormat="1" applyFont="1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164" fontId="0" fillId="0" borderId="11" xfId="1" applyNumberFormat="1" applyFont="1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164" fontId="0" fillId="0" borderId="13" xfId="1" applyNumberFormat="1" applyFont="1" applyBorder="1" applyAlignment="1" applyProtection="1">
      <alignment horizontal="center" vertical="center" wrapText="1"/>
      <protection locked="0"/>
    </xf>
    <xf numFmtId="164" fontId="0" fillId="0" borderId="14" xfId="1" applyNumberFormat="1" applyFont="1" applyBorder="1" applyAlignment="1" applyProtection="1">
      <alignment vertical="center" wrapText="1"/>
      <protection locked="0"/>
    </xf>
    <xf numFmtId="164" fontId="2" fillId="3" borderId="15" xfId="0" applyNumberFormat="1" applyFont="1" applyFill="1" applyBorder="1" applyAlignment="1">
      <alignment vertical="center"/>
    </xf>
    <xf numFmtId="164" fontId="0" fillId="3" borderId="16" xfId="0" applyNumberFormat="1" applyFont="1" applyFill="1" applyBorder="1" applyAlignment="1">
      <alignment vertical="center"/>
    </xf>
    <xf numFmtId="164" fontId="0" fillId="3" borderId="17" xfId="0" applyNumberFormat="1" applyFont="1" applyFill="1" applyBorder="1" applyAlignment="1">
      <alignment vertical="center"/>
    </xf>
    <xf numFmtId="164" fontId="2" fillId="3" borderId="17" xfId="0" applyNumberFormat="1" applyFont="1" applyFill="1" applyBorder="1" applyAlignment="1">
      <alignment vertical="center"/>
    </xf>
    <xf numFmtId="164" fontId="4" fillId="3" borderId="18" xfId="0" applyNumberFormat="1" applyFont="1" applyFill="1" applyBorder="1" applyAlignment="1">
      <alignment vertical="center"/>
    </xf>
    <xf numFmtId="9" fontId="0" fillId="0" borderId="0" xfId="0" applyNumberFormat="1"/>
    <xf numFmtId="0" fontId="0" fillId="0" borderId="19" xfId="0" applyBorder="1"/>
    <xf numFmtId="164" fontId="0" fillId="0" borderId="10" xfId="1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justify" vertical="center"/>
    </xf>
    <xf numFmtId="0" fontId="2" fillId="3" borderId="1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0" fontId="2" fillId="3" borderId="8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 wrapText="1"/>
    </xf>
    <xf numFmtId="0" fontId="2" fillId="3" borderId="8" xfId="0" applyFont="1" applyFill="1" applyBorder="1" applyAlignment="1">
      <alignment horizontal="right" vertical="center" wrapText="1"/>
    </xf>
    <xf numFmtId="0" fontId="2" fillId="3" borderId="6" xfId="0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horizontal="right" vertical="center" wrapText="1"/>
    </xf>
    <xf numFmtId="0" fontId="2" fillId="3" borderId="13" xfId="0" applyFont="1" applyFill="1" applyBorder="1" applyAlignment="1">
      <alignment horizontal="right" vertical="center" wrapText="1"/>
    </xf>
    <xf numFmtId="0" fontId="2" fillId="3" borderId="14" xfId="0" applyFont="1" applyFill="1" applyBorder="1" applyAlignment="1">
      <alignment horizontal="right" vertical="center" wrapText="1"/>
    </xf>
  </cellXfs>
  <cellStyles count="3">
    <cellStyle name="Ezres" xfId="1" builtinId="3"/>
    <cellStyle name="Normál" xfId="0" builtinId="0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tabSelected="1" workbookViewId="0">
      <selection activeCell="L8" sqref="L8"/>
    </sheetView>
  </sheetViews>
  <sheetFormatPr defaultRowHeight="15" x14ac:dyDescent="0.25"/>
  <cols>
    <col min="1" max="1" width="16.140625" customWidth="1"/>
    <col min="2" max="2" width="14.5703125" customWidth="1"/>
    <col min="3" max="3" width="20.85546875" customWidth="1"/>
    <col min="4" max="4" width="17.28515625" customWidth="1"/>
    <col min="5" max="5" width="38.42578125" customWidth="1"/>
    <col min="6" max="6" width="14.85546875" customWidth="1"/>
    <col min="7" max="7" width="8" customWidth="1"/>
    <col min="8" max="8" width="13.85546875" customWidth="1"/>
  </cols>
  <sheetData>
    <row r="1" spans="1:8" ht="36.75" customHeight="1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</row>
    <row r="2" spans="1:8" ht="30" customHeight="1" x14ac:dyDescent="0.25">
      <c r="A2" s="4"/>
      <c r="B2" s="5"/>
      <c r="C2" s="6"/>
      <c r="D2" s="7"/>
      <c r="E2" s="6"/>
      <c r="F2" s="8"/>
      <c r="G2" s="9"/>
      <c r="H2" s="10"/>
    </row>
    <row r="3" spans="1:8" ht="30" customHeight="1" x14ac:dyDescent="0.25">
      <c r="A3" s="11"/>
      <c r="B3" s="12"/>
      <c r="C3" s="13"/>
      <c r="D3" s="14"/>
      <c r="E3" s="6"/>
      <c r="F3" s="8"/>
      <c r="G3" s="9"/>
      <c r="H3" s="10"/>
    </row>
    <row r="4" spans="1:8" ht="30" customHeight="1" x14ac:dyDescent="0.25">
      <c r="A4" s="15"/>
      <c r="B4" s="12"/>
      <c r="C4" s="13"/>
      <c r="D4" s="14"/>
      <c r="E4" s="13"/>
      <c r="F4" s="16"/>
      <c r="G4" s="9"/>
      <c r="H4" s="10"/>
    </row>
    <row r="5" spans="1:8" ht="30" customHeight="1" x14ac:dyDescent="0.25">
      <c r="A5" s="11"/>
      <c r="B5" s="13"/>
      <c r="C5" s="13"/>
      <c r="D5" s="14"/>
      <c r="E5" s="13"/>
      <c r="F5" s="16"/>
      <c r="G5" s="9"/>
      <c r="H5" s="10"/>
    </row>
    <row r="6" spans="1:8" ht="30" customHeight="1" x14ac:dyDescent="0.25">
      <c r="A6" s="11"/>
      <c r="B6" s="13"/>
      <c r="C6" s="13"/>
      <c r="D6" s="14"/>
      <c r="E6" s="13"/>
      <c r="F6" s="16"/>
      <c r="G6" s="9"/>
      <c r="H6" s="10"/>
    </row>
    <row r="7" spans="1:8" ht="30" customHeight="1" x14ac:dyDescent="0.25">
      <c r="A7" s="11"/>
      <c r="B7" s="13"/>
      <c r="C7" s="13"/>
      <c r="D7" s="14"/>
      <c r="E7" s="13"/>
      <c r="F7" s="16"/>
      <c r="G7" s="9"/>
      <c r="H7" s="10"/>
    </row>
    <row r="8" spans="1:8" ht="30" customHeight="1" x14ac:dyDescent="0.25">
      <c r="A8" s="11"/>
      <c r="B8" s="13"/>
      <c r="C8" s="13"/>
      <c r="D8" s="14"/>
      <c r="E8" s="13"/>
      <c r="F8" s="16"/>
      <c r="G8" s="9"/>
      <c r="H8" s="10"/>
    </row>
    <row r="9" spans="1:8" ht="30" customHeight="1" x14ac:dyDescent="0.25">
      <c r="A9" s="11"/>
      <c r="B9" s="13"/>
      <c r="C9" s="13"/>
      <c r="D9" s="14"/>
      <c r="E9" s="13"/>
      <c r="F9" s="16"/>
      <c r="G9" s="9"/>
      <c r="H9" s="10"/>
    </row>
    <row r="10" spans="1:8" ht="30" customHeight="1" x14ac:dyDescent="0.25">
      <c r="A10" s="17"/>
      <c r="B10" s="18"/>
      <c r="C10" s="18"/>
      <c r="D10" s="19"/>
      <c r="E10" s="18"/>
      <c r="F10" s="33"/>
      <c r="G10" s="9"/>
      <c r="H10" s="20"/>
    </row>
    <row r="11" spans="1:8" ht="30" customHeight="1" thickBot="1" x14ac:dyDescent="0.3">
      <c r="A11" s="21"/>
      <c r="B11" s="22"/>
      <c r="C11" s="22"/>
      <c r="D11" s="23"/>
      <c r="E11" s="22"/>
      <c r="F11" s="24"/>
      <c r="G11" s="9"/>
      <c r="H11" s="25"/>
    </row>
    <row r="12" spans="1:8" ht="30" customHeight="1" x14ac:dyDescent="0.25">
      <c r="A12" s="35" t="s">
        <v>8</v>
      </c>
      <c r="B12" s="36"/>
      <c r="C12" s="36"/>
      <c r="D12" s="36"/>
      <c r="E12" s="36"/>
      <c r="F12" s="36"/>
      <c r="G12" s="37"/>
      <c r="H12" s="26">
        <f>SUM(H2:H11)</f>
        <v>0</v>
      </c>
    </row>
    <row r="13" spans="1:8" ht="30" customHeight="1" x14ac:dyDescent="0.25">
      <c r="A13" s="38" t="s">
        <v>9</v>
      </c>
      <c r="B13" s="39"/>
      <c r="C13" s="39"/>
      <c r="D13" s="39"/>
      <c r="E13" s="39"/>
      <c r="F13" s="39"/>
      <c r="G13" s="40"/>
      <c r="H13" s="27">
        <f>SUMIF(F2:F11, "Vállalkozói díj", H2:H11)</f>
        <v>0</v>
      </c>
    </row>
    <row r="14" spans="1:8" ht="30" customHeight="1" x14ac:dyDescent="0.25">
      <c r="A14" s="38" t="s">
        <v>10</v>
      </c>
      <c r="B14" s="39"/>
      <c r="C14" s="39"/>
      <c r="D14" s="39"/>
      <c r="E14" s="39"/>
      <c r="F14" s="39"/>
      <c r="G14" s="40"/>
      <c r="H14" s="28">
        <f>+H12-H13</f>
        <v>0</v>
      </c>
    </row>
    <row r="15" spans="1:8" ht="30" customHeight="1" x14ac:dyDescent="0.25">
      <c r="A15" s="41" t="s">
        <v>46</v>
      </c>
      <c r="B15" s="42"/>
      <c r="C15" s="42"/>
      <c r="D15" s="42"/>
      <c r="E15" s="42"/>
      <c r="F15" s="42"/>
      <c r="G15" s="43"/>
      <c r="H15" s="29">
        <f>+MIN(1500000,MIN(IF(H13&lt;H14/2,H13,IF(H14&lt;H12/2,H14,H12/4)),H12/4))</f>
        <v>0</v>
      </c>
    </row>
    <row r="16" spans="1:8" ht="30" customHeight="1" thickBot="1" x14ac:dyDescent="0.3">
      <c r="A16" s="44" t="s">
        <v>11</v>
      </c>
      <c r="B16" s="45"/>
      <c r="C16" s="45"/>
      <c r="D16" s="45"/>
      <c r="E16" s="45"/>
      <c r="F16" s="45"/>
      <c r="G16" s="46"/>
      <c r="H16" s="30">
        <f>+H15*2</f>
        <v>0</v>
      </c>
    </row>
  </sheetData>
  <mergeCells count="5">
    <mergeCell ref="A12:G12"/>
    <mergeCell ref="A13:G13"/>
    <mergeCell ref="A14:G14"/>
    <mergeCell ref="A15:G15"/>
    <mergeCell ref="A16:G16"/>
  </mergeCells>
  <printOptions horizontalCentered="1"/>
  <pageMargins left="0" right="0" top="0.74803149606299213" bottom="0.74803149606299213" header="0.31496062992125984" footer="0.31496062992125984"/>
  <pageSetup paperSize="9" orientation="landscape" r:id="rId1"/>
  <headerFooter>
    <oddHeader>&amp;CSZÁMLAÖSSZESÍTŐ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showInputMessage="1" showErrorMessage="1">
          <x14:formula1>
            <xm:f>_Legördülők!$C$2:$C$5</xm:f>
          </x14:formula1>
          <xm:sqref>G2:G11</xm:sqref>
        </x14:dataValidation>
        <x14:dataValidation type="list" showInputMessage="1" showErrorMessage="1">
          <x14:formula1>
            <xm:f>_Legördülők!$B$2:$B$3</xm:f>
          </x14:formula1>
          <xm:sqref>F2:F11</xm:sqref>
        </x14:dataValidation>
        <x14:dataValidation type="list" allowBlank="1" showInputMessage="1" showErrorMessage="1">
          <x14:formula1>
            <xm:f>_Legördülők!$A$2:$A$29</xm:f>
          </x14:formula1>
          <xm:sqref>E2:E11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9"/>
  <sheetViews>
    <sheetView workbookViewId="0">
      <selection activeCell="A29" sqref="A29"/>
    </sheetView>
  </sheetViews>
  <sheetFormatPr defaultRowHeight="15" x14ac:dyDescent="0.25"/>
  <cols>
    <col min="1" max="1" width="84.5703125" customWidth="1"/>
    <col min="2" max="3" width="54.42578125" customWidth="1"/>
  </cols>
  <sheetData>
    <row r="1" spans="1:3" ht="15.75" thickBot="1" x14ac:dyDescent="0.3">
      <c r="A1" s="32" t="s">
        <v>12</v>
      </c>
      <c r="B1" s="32" t="s">
        <v>13</v>
      </c>
      <c r="C1" s="32" t="s">
        <v>14</v>
      </c>
    </row>
    <row r="2" spans="1:3" ht="30" x14ac:dyDescent="0.25">
      <c r="A2" s="34" t="s">
        <v>19</v>
      </c>
      <c r="B2" t="s">
        <v>16</v>
      </c>
      <c r="C2" s="31">
        <v>0.27</v>
      </c>
    </row>
    <row r="3" spans="1:3" ht="30" x14ac:dyDescent="0.25">
      <c r="A3" s="34" t="s">
        <v>20</v>
      </c>
      <c r="B3" t="s">
        <v>17</v>
      </c>
      <c r="C3" s="31">
        <v>0.05</v>
      </c>
    </row>
    <row r="4" spans="1:3" ht="30" x14ac:dyDescent="0.25">
      <c r="A4" s="34" t="s">
        <v>21</v>
      </c>
      <c r="C4" s="31">
        <v>0</v>
      </c>
    </row>
    <row r="5" spans="1:3" ht="30" x14ac:dyDescent="0.25">
      <c r="A5" s="34" t="s">
        <v>22</v>
      </c>
      <c r="C5" t="s">
        <v>15</v>
      </c>
    </row>
    <row r="6" spans="1:3" ht="30" x14ac:dyDescent="0.25">
      <c r="A6" s="34" t="s">
        <v>23</v>
      </c>
      <c r="C6" s="31"/>
    </row>
    <row r="7" spans="1:3" x14ac:dyDescent="0.25">
      <c r="A7" s="34" t="s">
        <v>24</v>
      </c>
    </row>
    <row r="8" spans="1:3" x14ac:dyDescent="0.25">
      <c r="A8" s="34" t="s">
        <v>25</v>
      </c>
    </row>
    <row r="9" spans="1:3" x14ac:dyDescent="0.25">
      <c r="A9" s="34" t="s">
        <v>26</v>
      </c>
    </row>
    <row r="10" spans="1:3" ht="30" x14ac:dyDescent="0.25">
      <c r="A10" s="34" t="s">
        <v>27</v>
      </c>
    </row>
    <row r="11" spans="1:3" ht="30" x14ac:dyDescent="0.25">
      <c r="A11" s="34" t="s">
        <v>32</v>
      </c>
    </row>
    <row r="12" spans="1:3" x14ac:dyDescent="0.25">
      <c r="A12" s="34" t="s">
        <v>33</v>
      </c>
    </row>
    <row r="13" spans="1:3" x14ac:dyDescent="0.25">
      <c r="A13" s="34" t="s">
        <v>34</v>
      </c>
    </row>
    <row r="14" spans="1:3" x14ac:dyDescent="0.25">
      <c r="A14" s="34" t="s">
        <v>35</v>
      </c>
    </row>
    <row r="15" spans="1:3" x14ac:dyDescent="0.25">
      <c r="A15" s="34" t="s">
        <v>36</v>
      </c>
    </row>
    <row r="16" spans="1:3" x14ac:dyDescent="0.25">
      <c r="A16" s="34" t="s">
        <v>38</v>
      </c>
    </row>
    <row r="17" spans="1:1" x14ac:dyDescent="0.25">
      <c r="A17" s="34" t="s">
        <v>37</v>
      </c>
    </row>
    <row r="18" spans="1:1" ht="30" x14ac:dyDescent="0.25">
      <c r="A18" s="34" t="s">
        <v>28</v>
      </c>
    </row>
    <row r="19" spans="1:1" x14ac:dyDescent="0.25">
      <c r="A19" s="34" t="s">
        <v>29</v>
      </c>
    </row>
    <row r="20" spans="1:1" x14ac:dyDescent="0.25">
      <c r="A20" s="34" t="s">
        <v>18</v>
      </c>
    </row>
    <row r="21" spans="1:1" x14ac:dyDescent="0.25">
      <c r="A21" s="34" t="s">
        <v>30</v>
      </c>
    </row>
    <row r="22" spans="1:1" x14ac:dyDescent="0.25">
      <c r="A22" s="34" t="s">
        <v>31</v>
      </c>
    </row>
    <row r="23" spans="1:1" x14ac:dyDescent="0.25">
      <c r="A23" s="34" t="s">
        <v>39</v>
      </c>
    </row>
    <row r="24" spans="1:1" x14ac:dyDescent="0.25">
      <c r="A24" s="34" t="s">
        <v>40</v>
      </c>
    </row>
    <row r="25" spans="1:1" x14ac:dyDescent="0.25">
      <c r="A25" s="34" t="s">
        <v>41</v>
      </c>
    </row>
    <row r="26" spans="1:1" x14ac:dyDescent="0.25">
      <c r="A26" s="34" t="s">
        <v>42</v>
      </c>
    </row>
    <row r="27" spans="1:1" ht="30" x14ac:dyDescent="0.25">
      <c r="A27" s="34" t="s">
        <v>43</v>
      </c>
    </row>
    <row r="28" spans="1:1" ht="30" x14ac:dyDescent="0.25">
      <c r="A28" s="34" t="s">
        <v>44</v>
      </c>
    </row>
    <row r="29" spans="1:1" ht="45" x14ac:dyDescent="0.25">
      <c r="A29" s="34" t="s">
        <v>45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Összesítő</vt:lpstr>
      <vt:lpstr>_Legördülők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Ziaja Bálint</dc:creator>
  <cp:lastModifiedBy>dr. Kuhn Dorottya</cp:lastModifiedBy>
  <cp:lastPrinted>2024-12-23T10:40:49Z</cp:lastPrinted>
  <dcterms:created xsi:type="dcterms:W3CDTF">2024-12-09T11:55:27Z</dcterms:created>
  <dcterms:modified xsi:type="dcterms:W3CDTF">2025-01-10T09:59:03Z</dcterms:modified>
</cp:coreProperties>
</file>